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3230" windowHeight="912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List1!$A$1:$L$32</definedName>
  </definedNames>
  <calcPr calcId="145621"/>
</workbook>
</file>

<file path=xl/calcChain.xml><?xml version="1.0" encoding="utf-8"?>
<calcChain xmlns="http://schemas.openxmlformats.org/spreadsheetml/2006/main">
  <c r="K21" i="1" l="1"/>
  <c r="J21" i="1"/>
  <c r="J22" i="1"/>
  <c r="K22" i="1" s="1"/>
  <c r="J23" i="1"/>
  <c r="K23" i="1" s="1"/>
  <c r="J18" i="1"/>
  <c r="J17" i="1"/>
  <c r="J14" i="1"/>
  <c r="K14" i="1" s="1"/>
  <c r="J12" i="1"/>
  <c r="K12" i="1" s="1"/>
  <c r="J9" i="1"/>
  <c r="J7" i="1"/>
  <c r="K7" i="1" s="1"/>
  <c r="J6" i="1"/>
  <c r="J28" i="1"/>
  <c r="K28" i="1" s="1"/>
  <c r="J26" i="1"/>
  <c r="K26" i="1" s="1"/>
  <c r="J24" i="1"/>
  <c r="K24" i="1" s="1"/>
  <c r="J25" i="1"/>
  <c r="K25" i="1" s="1"/>
  <c r="K9" i="1"/>
  <c r="K6" i="1"/>
</calcChain>
</file>

<file path=xl/sharedStrings.xml><?xml version="1.0" encoding="utf-8"?>
<sst xmlns="http://schemas.openxmlformats.org/spreadsheetml/2006/main" count="58" uniqueCount="37">
  <si>
    <t>Libeňská běžecká veteraniáda 21.10.2017</t>
  </si>
  <si>
    <t>50m</t>
  </si>
  <si>
    <t>Vonášek Josef</t>
  </si>
  <si>
    <t>16.7.1937</t>
  </si>
  <si>
    <t>TJ Bohemians Praha</t>
  </si>
  <si>
    <t>Fuhrmann Emil</t>
  </si>
  <si>
    <t>ASK Slavia Praha</t>
  </si>
  <si>
    <t>Klausová Anna</t>
  </si>
  <si>
    <t>Hejda Václav</t>
  </si>
  <si>
    <t>300m</t>
  </si>
  <si>
    <t>Doleček František</t>
  </si>
  <si>
    <t>Atletika St. Boleslav</t>
  </si>
  <si>
    <t>2.000m</t>
  </si>
  <si>
    <t>Vrh koulí</t>
  </si>
  <si>
    <t>Urban Luděk</t>
  </si>
  <si>
    <t>AC PRAHA 1890</t>
  </si>
  <si>
    <t>Fliegl Milan</t>
  </si>
  <si>
    <t>31.3.1943</t>
  </si>
  <si>
    <t>Atletika Hostivař</t>
  </si>
  <si>
    <t>Doboš Vladimír</t>
  </si>
  <si>
    <t>Havelka Vlastimil</t>
  </si>
  <si>
    <t>3kg</t>
  </si>
  <si>
    <t>4kg</t>
  </si>
  <si>
    <t>5kg</t>
  </si>
  <si>
    <t>6kg</t>
  </si>
  <si>
    <t>7kg</t>
  </si>
  <si>
    <t>2kg</t>
  </si>
  <si>
    <t>věk</t>
  </si>
  <si>
    <t>klub</t>
  </si>
  <si>
    <t>výkon</t>
  </si>
  <si>
    <t>v sec.</t>
  </si>
  <si>
    <t>koeficient</t>
  </si>
  <si>
    <t>přepočet</t>
  </si>
  <si>
    <t>výsledek</t>
  </si>
  <si>
    <t>dat. naroz.</t>
  </si>
  <si>
    <t>!!!!!!</t>
  </si>
  <si>
    <t>REKORD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</si>
</sst>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0"/>
    <numFmt numFmtId="165" formatCode="0.0000"/>
    <numFmt numFmtId="166" formatCode="m:ss.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14" fontId="3" fillId="0" borderId="0" xfId="0" applyNumberFormat="1" applyFont="1"/>
    <xf numFmtId="164" fontId="3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4" fillId="0" borderId="0" xfId="0" applyFont="1"/>
    <xf numFmtId="14" fontId="4" fillId="0" borderId="0" xfId="0" applyNumberFormat="1" applyFont="1" applyAlignment="1">
      <alignment horizontal="right"/>
    </xf>
    <xf numFmtId="0" fontId="5" fillId="0" borderId="0" xfId="0" applyFont="1"/>
    <xf numFmtId="2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/>
    <xf numFmtId="0" fontId="7" fillId="0" borderId="0" xfId="0" applyFont="1"/>
    <xf numFmtId="165" fontId="3" fillId="0" borderId="0" xfId="0" applyNumberFormat="1" applyFont="1"/>
    <xf numFmtId="166" fontId="3" fillId="0" borderId="0" xfId="0" applyNumberFormat="1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tabSelected="1" view="pageBreakPreview" zoomScale="90" zoomScaleNormal="100" zoomScaleSheetLayoutView="90" workbookViewId="0">
      <selection activeCell="A24" sqref="A24"/>
    </sheetView>
  </sheetViews>
  <sheetFormatPr defaultRowHeight="15" x14ac:dyDescent="0.25"/>
  <cols>
    <col min="3" max="3" width="17" customWidth="1"/>
    <col min="4" max="4" width="11.28515625" bestFit="1" customWidth="1"/>
    <col min="5" max="5" width="6" customWidth="1"/>
    <col min="6" max="6" width="20.7109375" customWidth="1"/>
    <col min="7" max="7" width="9.28515625" bestFit="1" customWidth="1"/>
    <col min="8" max="8" width="9.28515625" customWidth="1"/>
    <col min="9" max="9" width="9.28515625" bestFit="1" customWidth="1"/>
  </cols>
  <sheetData>
    <row r="2" spans="2:12" ht="18.75" x14ac:dyDescent="0.3">
      <c r="C2" s="16" t="s">
        <v>0</v>
      </c>
    </row>
    <row r="3" spans="2:12" x14ac:dyDescent="0.25">
      <c r="C3" s="1"/>
    </row>
    <row r="4" spans="2:12" x14ac:dyDescent="0.25">
      <c r="D4" s="15" t="s">
        <v>34</v>
      </c>
      <c r="E4" s="12" t="s">
        <v>27</v>
      </c>
      <c r="F4" t="s">
        <v>28</v>
      </c>
      <c r="G4" s="15" t="s">
        <v>29</v>
      </c>
      <c r="H4" s="15" t="s">
        <v>30</v>
      </c>
      <c r="I4" t="s">
        <v>31</v>
      </c>
      <c r="J4" t="s">
        <v>32</v>
      </c>
      <c r="K4" t="s">
        <v>33</v>
      </c>
    </row>
    <row r="5" spans="2:12" x14ac:dyDescent="0.25">
      <c r="B5" s="10" t="s">
        <v>1</v>
      </c>
      <c r="D5" s="2"/>
      <c r="E5" s="13"/>
      <c r="F5" s="2"/>
      <c r="G5" s="2"/>
      <c r="H5" s="2"/>
      <c r="I5" s="2"/>
      <c r="J5" s="2"/>
      <c r="K5" s="2"/>
    </row>
    <row r="6" spans="2:12" x14ac:dyDescent="0.25">
      <c r="C6" s="5" t="s">
        <v>2</v>
      </c>
      <c r="D6" s="6" t="s">
        <v>3</v>
      </c>
      <c r="E6" s="13">
        <v>80</v>
      </c>
      <c r="F6" s="7" t="s">
        <v>4</v>
      </c>
      <c r="G6" s="2">
        <v>9.39</v>
      </c>
      <c r="H6" s="2">
        <v>9.39</v>
      </c>
      <c r="I6" s="2">
        <v>0.64680000000000004</v>
      </c>
      <c r="J6" s="2">
        <f>PRODUCT(H6:I6)</f>
        <v>6.0734520000000005</v>
      </c>
      <c r="K6" s="2">
        <f>CEILING(J6,0.01)</f>
        <v>6.08</v>
      </c>
    </row>
    <row r="7" spans="2:12" x14ac:dyDescent="0.25">
      <c r="C7" s="2" t="s">
        <v>8</v>
      </c>
      <c r="D7" s="3">
        <v>9748</v>
      </c>
      <c r="E7" s="13">
        <v>91</v>
      </c>
      <c r="F7" s="8" t="s">
        <v>6</v>
      </c>
      <c r="G7" s="2">
        <v>12.65</v>
      </c>
      <c r="H7" s="2">
        <v>12.65</v>
      </c>
      <c r="I7" s="2">
        <v>0.52729999999999999</v>
      </c>
      <c r="J7" s="2">
        <f>PRODUCT(H7:I7)</f>
        <v>6.6703450000000002</v>
      </c>
      <c r="K7" s="11">
        <f>CEILING(J7,0.01)</f>
        <v>6.68</v>
      </c>
      <c r="L7" s="17" t="s">
        <v>36</v>
      </c>
    </row>
    <row r="8" spans="2:12" x14ac:dyDescent="0.25">
      <c r="C8" s="2"/>
      <c r="D8" s="3"/>
      <c r="E8" s="13"/>
      <c r="F8" s="8"/>
      <c r="G8" s="2"/>
      <c r="H8" s="2"/>
      <c r="I8" s="2"/>
      <c r="J8" s="2"/>
      <c r="K8" s="2"/>
    </row>
    <row r="9" spans="2:12" x14ac:dyDescent="0.25">
      <c r="C9" s="2" t="s">
        <v>7</v>
      </c>
      <c r="D9" s="3">
        <v>15605</v>
      </c>
      <c r="E9" s="13">
        <v>75</v>
      </c>
      <c r="F9" s="8" t="s">
        <v>6</v>
      </c>
      <c r="G9" s="2">
        <v>9.91</v>
      </c>
      <c r="H9" s="2">
        <v>9.91</v>
      </c>
      <c r="I9" s="2">
        <v>0.69410000000000005</v>
      </c>
      <c r="J9" s="2">
        <f>PRODUCT(H9:I9)</f>
        <v>6.8785310000000006</v>
      </c>
      <c r="K9" s="2">
        <f>CEILING(J9,0.01)</f>
        <v>6.88</v>
      </c>
      <c r="L9" s="17" t="s">
        <v>36</v>
      </c>
    </row>
    <row r="10" spans="2:12" x14ac:dyDescent="0.25">
      <c r="C10" s="2"/>
      <c r="D10" s="3"/>
      <c r="E10" s="13"/>
      <c r="F10" s="8"/>
      <c r="G10" s="2"/>
      <c r="H10" s="2"/>
      <c r="I10" s="2"/>
      <c r="J10" s="2"/>
      <c r="K10" s="2"/>
    </row>
    <row r="11" spans="2:12" x14ac:dyDescent="0.25">
      <c r="B11" s="10" t="s">
        <v>9</v>
      </c>
      <c r="D11" s="3"/>
      <c r="E11" s="13"/>
      <c r="F11" s="8"/>
      <c r="G11" s="2"/>
      <c r="H11" s="2"/>
      <c r="I11" s="2"/>
      <c r="J11" s="2"/>
      <c r="K11" s="2"/>
    </row>
    <row r="12" spans="2:12" x14ac:dyDescent="0.25">
      <c r="C12" s="2" t="s">
        <v>8</v>
      </c>
      <c r="D12" s="3">
        <v>9748</v>
      </c>
      <c r="E12" s="13">
        <v>91</v>
      </c>
      <c r="F12" s="8" t="s">
        <v>6</v>
      </c>
      <c r="G12" s="19">
        <v>1.3667824074074075E-3</v>
      </c>
      <c r="H12" s="11">
        <v>118.09</v>
      </c>
      <c r="I12" s="2">
        <v>0.52539999999999998</v>
      </c>
      <c r="J12" s="2">
        <f>PRODUCT(H12:I12)</f>
        <v>62.044485999999999</v>
      </c>
      <c r="K12" s="11">
        <f>CEILING(J12,0.01)</f>
        <v>62.050000000000004</v>
      </c>
      <c r="L12" s="17" t="s">
        <v>36</v>
      </c>
    </row>
    <row r="13" spans="2:12" x14ac:dyDescent="0.25">
      <c r="C13" s="2"/>
      <c r="D13" s="3"/>
      <c r="E13" s="13"/>
      <c r="F13" s="8"/>
      <c r="G13" s="2"/>
      <c r="H13" s="2"/>
      <c r="I13" s="2"/>
      <c r="J13" s="2"/>
      <c r="K13" s="2"/>
    </row>
    <row r="14" spans="2:12" x14ac:dyDescent="0.25">
      <c r="C14" s="2" t="s">
        <v>7</v>
      </c>
      <c r="D14" s="3">
        <v>15605</v>
      </c>
      <c r="E14" s="13">
        <v>75</v>
      </c>
      <c r="F14" s="8" t="s">
        <v>6</v>
      </c>
      <c r="G14" s="19">
        <v>9.1643518518518506E-4</v>
      </c>
      <c r="H14" s="11">
        <v>79.180000000000007</v>
      </c>
      <c r="I14" s="2">
        <v>0.65769999999999995</v>
      </c>
      <c r="J14" s="2">
        <f>PRODUCT(H14:I14)</f>
        <v>52.076686000000002</v>
      </c>
      <c r="K14" s="2">
        <f>CEILING(J14,0.01)</f>
        <v>52.08</v>
      </c>
      <c r="L14" s="17" t="s">
        <v>36</v>
      </c>
    </row>
    <row r="15" spans="2:12" x14ac:dyDescent="0.25">
      <c r="C15" s="2"/>
      <c r="D15" s="3"/>
      <c r="E15" s="13"/>
      <c r="F15" s="8"/>
      <c r="G15" s="2"/>
      <c r="H15" s="2"/>
      <c r="I15" s="2"/>
      <c r="J15" s="2"/>
      <c r="K15" s="2"/>
    </row>
    <row r="16" spans="2:12" x14ac:dyDescent="0.25">
      <c r="B16" s="10" t="s">
        <v>12</v>
      </c>
      <c r="D16" s="3"/>
      <c r="E16" s="13"/>
      <c r="F16" s="8"/>
      <c r="G16" s="2"/>
      <c r="H16" s="2"/>
      <c r="I16" s="2"/>
      <c r="J16" s="2"/>
      <c r="K16" s="2"/>
    </row>
    <row r="17" spans="2:12" x14ac:dyDescent="0.25">
      <c r="C17" s="5" t="s">
        <v>2</v>
      </c>
      <c r="D17" s="6" t="s">
        <v>3</v>
      </c>
      <c r="E17" s="13">
        <v>80</v>
      </c>
      <c r="F17" s="7" t="s">
        <v>4</v>
      </c>
      <c r="G17" s="4">
        <v>8.4831018518518528E-3</v>
      </c>
      <c r="H17" s="11">
        <v>732.94</v>
      </c>
      <c r="I17" s="2">
        <v>0.62960000000000005</v>
      </c>
      <c r="J17" s="2">
        <f>PRODUCT(H17:I17)</f>
        <v>461.45902400000006</v>
      </c>
      <c r="K17" s="19">
        <v>5.3409722222222226E-3</v>
      </c>
      <c r="L17" s="17" t="s">
        <v>36</v>
      </c>
    </row>
    <row r="18" spans="2:12" x14ac:dyDescent="0.25">
      <c r="C18" s="2" t="s">
        <v>10</v>
      </c>
      <c r="D18" s="3">
        <v>15822</v>
      </c>
      <c r="E18" s="13">
        <v>74</v>
      </c>
      <c r="F18" s="8" t="s">
        <v>11</v>
      </c>
      <c r="G18" s="4">
        <v>8.2214120370370375E-3</v>
      </c>
      <c r="H18" s="11">
        <v>710.33</v>
      </c>
      <c r="I18" s="2">
        <v>0.69010000000000005</v>
      </c>
      <c r="J18" s="2">
        <f>PRODUCT(H18:I18)</f>
        <v>490.19873300000006</v>
      </c>
      <c r="K18" s="19">
        <v>5.673611111111111E-3</v>
      </c>
    </row>
    <row r="19" spans="2:12" x14ac:dyDescent="0.25">
      <c r="C19" s="2"/>
      <c r="D19" s="3"/>
      <c r="E19" s="13"/>
      <c r="F19" s="8"/>
      <c r="G19" s="2"/>
      <c r="H19" s="2"/>
      <c r="I19" s="2"/>
      <c r="J19" s="2"/>
      <c r="K19" s="2"/>
    </row>
    <row r="20" spans="2:12" x14ac:dyDescent="0.25">
      <c r="B20" s="10" t="s">
        <v>13</v>
      </c>
      <c r="D20" s="3"/>
      <c r="E20" s="13"/>
      <c r="F20" s="8"/>
      <c r="G20" s="2"/>
      <c r="H20" s="2"/>
      <c r="I20" s="2"/>
      <c r="J20" s="2"/>
      <c r="K20" s="2"/>
    </row>
    <row r="21" spans="2:12" x14ac:dyDescent="0.25">
      <c r="B21" s="7" t="s">
        <v>21</v>
      </c>
      <c r="C21" s="5" t="s">
        <v>2</v>
      </c>
      <c r="D21" s="6" t="s">
        <v>3</v>
      </c>
      <c r="E21" s="13">
        <v>80</v>
      </c>
      <c r="F21" s="7" t="s">
        <v>4</v>
      </c>
      <c r="G21" s="2">
        <v>7.78</v>
      </c>
      <c r="H21" s="2"/>
      <c r="I21" s="18">
        <v>1.5980000000000001</v>
      </c>
      <c r="J21" s="2">
        <f t="shared" ref="J21:J26" si="0">PRODUCT(G21:I21)</f>
        <v>12.432440000000001</v>
      </c>
      <c r="K21" s="11">
        <f>FLOOR(J21,0.01)</f>
        <v>12.43</v>
      </c>
    </row>
    <row r="22" spans="2:12" x14ac:dyDescent="0.25">
      <c r="B22" s="7" t="s">
        <v>22</v>
      </c>
      <c r="C22" s="5" t="s">
        <v>16</v>
      </c>
      <c r="D22" s="6" t="s">
        <v>17</v>
      </c>
      <c r="E22" s="13">
        <v>74</v>
      </c>
      <c r="F22" s="7" t="s">
        <v>18</v>
      </c>
      <c r="G22" s="2">
        <v>8.4700000000000006</v>
      </c>
      <c r="H22" s="2"/>
      <c r="I22" s="2">
        <v>1.4525999999999999</v>
      </c>
      <c r="J22" s="2">
        <f t="shared" si="0"/>
        <v>12.303521999999999</v>
      </c>
      <c r="K22" s="11">
        <f>FLOOR(J22,0.01)</f>
        <v>12.3</v>
      </c>
    </row>
    <row r="23" spans="2:12" x14ac:dyDescent="0.25">
      <c r="B23" s="7" t="s">
        <v>23</v>
      </c>
      <c r="C23" s="2" t="s">
        <v>14</v>
      </c>
      <c r="D23" s="3">
        <v>20435</v>
      </c>
      <c r="E23" s="13">
        <v>61</v>
      </c>
      <c r="F23" s="8" t="s">
        <v>15</v>
      </c>
      <c r="G23" s="2">
        <v>9.25</v>
      </c>
      <c r="H23" s="2"/>
      <c r="I23" s="2">
        <v>1.2706999999999999</v>
      </c>
      <c r="J23" s="18">
        <f t="shared" si="0"/>
        <v>11.753974999999999</v>
      </c>
      <c r="K23" s="11">
        <f t="shared" ref="K23:K28" si="1">FLOOR(J23,0.01)</f>
        <v>11.75</v>
      </c>
    </row>
    <row r="24" spans="2:12" x14ac:dyDescent="0.25">
      <c r="B24" s="7" t="s">
        <v>24</v>
      </c>
      <c r="C24" s="7" t="s">
        <v>5</v>
      </c>
      <c r="D24" s="9">
        <v>22004</v>
      </c>
      <c r="E24" s="14">
        <v>57</v>
      </c>
      <c r="F24" s="8" t="s">
        <v>15</v>
      </c>
      <c r="G24" s="2">
        <v>8.57</v>
      </c>
      <c r="H24" s="2"/>
      <c r="I24" s="2">
        <v>1.3172999999999999</v>
      </c>
      <c r="J24" s="2">
        <f t="shared" si="0"/>
        <v>11.289261</v>
      </c>
      <c r="K24" s="11">
        <f t="shared" si="1"/>
        <v>11.28</v>
      </c>
    </row>
    <row r="25" spans="2:12" x14ac:dyDescent="0.25">
      <c r="B25" s="7" t="s">
        <v>24</v>
      </c>
      <c r="C25" s="2" t="s">
        <v>19</v>
      </c>
      <c r="D25" s="3">
        <v>22029</v>
      </c>
      <c r="E25" s="13">
        <v>57</v>
      </c>
      <c r="F25" s="8" t="s">
        <v>15</v>
      </c>
      <c r="G25" s="2">
        <v>8.42</v>
      </c>
      <c r="H25" s="2"/>
      <c r="I25" s="2">
        <v>1.3172999999999999</v>
      </c>
      <c r="J25" s="2">
        <f t="shared" si="0"/>
        <v>11.091666</v>
      </c>
      <c r="K25" s="11">
        <f t="shared" si="1"/>
        <v>11.09</v>
      </c>
    </row>
    <row r="26" spans="2:12" x14ac:dyDescent="0.25">
      <c r="B26" s="7" t="s">
        <v>25</v>
      </c>
      <c r="C26" s="2" t="s">
        <v>20</v>
      </c>
      <c r="D26" s="3">
        <v>27377</v>
      </c>
      <c r="E26" s="13">
        <v>42</v>
      </c>
      <c r="F26" s="8" t="s">
        <v>15</v>
      </c>
      <c r="G26" s="2">
        <v>6.83</v>
      </c>
      <c r="H26" s="2"/>
      <c r="I26" s="2">
        <v>1.1491</v>
      </c>
      <c r="J26" s="2">
        <f t="shared" si="0"/>
        <v>7.8483530000000004</v>
      </c>
      <c r="K26" s="11">
        <f t="shared" si="1"/>
        <v>7.84</v>
      </c>
    </row>
    <row r="27" spans="2:12" x14ac:dyDescent="0.25">
      <c r="B27" s="7"/>
      <c r="C27" s="2"/>
      <c r="D27" s="3"/>
      <c r="E27" s="13"/>
      <c r="F27" s="8"/>
      <c r="G27" s="2"/>
      <c r="H27" s="2"/>
      <c r="I27" s="2"/>
      <c r="J27" s="2"/>
      <c r="K27" s="2"/>
    </row>
    <row r="28" spans="2:12" x14ac:dyDescent="0.25">
      <c r="B28" s="7" t="s">
        <v>26</v>
      </c>
      <c r="C28" s="2" t="s">
        <v>7</v>
      </c>
      <c r="D28" s="3">
        <v>15605</v>
      </c>
      <c r="E28" s="13">
        <v>75</v>
      </c>
      <c r="F28" s="8" t="s">
        <v>6</v>
      </c>
      <c r="G28" s="2">
        <v>6.65</v>
      </c>
      <c r="H28" s="2"/>
      <c r="I28" s="2">
        <v>1.8324</v>
      </c>
      <c r="J28" s="2">
        <f>PRODUCT(G28:I28)</f>
        <v>12.185460000000001</v>
      </c>
      <c r="K28" s="11">
        <f t="shared" si="1"/>
        <v>12.18</v>
      </c>
      <c r="L28" s="17" t="s">
        <v>35</v>
      </c>
    </row>
    <row r="29" spans="2:12" x14ac:dyDescent="0.25">
      <c r="C29" s="2"/>
      <c r="D29" s="3"/>
      <c r="E29" s="13"/>
      <c r="F29" s="8"/>
      <c r="G29" s="2"/>
      <c r="H29" s="2"/>
      <c r="I29" s="2"/>
      <c r="J29" s="2"/>
      <c r="K29" s="2"/>
    </row>
    <row r="30" spans="2:12" x14ac:dyDescent="0.25">
      <c r="E30" s="12"/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J6:J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cp:lastPrinted>2017-10-22T08:38:33Z</cp:lastPrinted>
  <dcterms:created xsi:type="dcterms:W3CDTF">2017-10-21T18:39:36Z</dcterms:created>
  <dcterms:modified xsi:type="dcterms:W3CDTF">2017-10-24T20:24:11Z</dcterms:modified>
</cp:coreProperties>
</file>